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 Hooff\Documents\fien\Jaarvergadering 2020\"/>
    </mc:Choice>
  </mc:AlternateContent>
  <xr:revisionPtr revIDLastSave="0" documentId="8_{0AC81361-59D0-4E37-8031-AAE007F4DCF2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1" i="1" s="1"/>
  <c r="G39" i="1" s="1"/>
  <c r="F29" i="1"/>
  <c r="F31" i="1" s="1"/>
  <c r="F39" i="1" s="1"/>
  <c r="E29" i="1"/>
  <c r="E31" i="1" s="1"/>
  <c r="E39" i="1" s="1"/>
  <c r="D29" i="1"/>
  <c r="D15" i="1"/>
  <c r="D31" i="1" s="1"/>
  <c r="D39" i="1" s="1"/>
</calcChain>
</file>

<file path=xl/sharedStrings.xml><?xml version="1.0" encoding="utf-8"?>
<sst xmlns="http://schemas.openxmlformats.org/spreadsheetml/2006/main" count="28" uniqueCount="26">
  <si>
    <t>Stichting FIEN</t>
  </si>
  <si>
    <t>begroting</t>
  </si>
  <si>
    <t>werkelijk</t>
  </si>
  <si>
    <t>Baten</t>
  </si>
  <si>
    <t xml:space="preserve">Jaarlijkse bijdrage A.O.'s </t>
  </si>
  <si>
    <t>Sponsoring en diversen</t>
  </si>
  <si>
    <t>Bijdrage Voorjaars Excursie na vergadering A.O.'s</t>
  </si>
  <si>
    <t>Bijdragen excursies en studiedagen</t>
  </si>
  <si>
    <t>Lasten</t>
  </si>
  <si>
    <t>Kosten vergadering A.O.'s</t>
  </si>
  <si>
    <t>kosten  Excursie na A.O.'s vergadering</t>
  </si>
  <si>
    <t>Kosten excursies en studiedagen</t>
  </si>
  <si>
    <t>Kosten studiedagen derden; bijeenk A.O.'s .</t>
  </si>
  <si>
    <t>Algemene bestuurskosten en representatie vergaderingen</t>
  </si>
  <si>
    <t>Reiskosten</t>
  </si>
  <si>
    <t>Nieuwjaarsbijeenkomst</t>
  </si>
  <si>
    <t>Algemene - en admin.  kosten</t>
  </si>
  <si>
    <t>Kosten internet en website, publiciteit</t>
  </si>
  <si>
    <t>FIEN erfgoedprijs {werkbegroting}</t>
  </si>
  <si>
    <t>Saldo baten en lasten</t>
  </si>
  <si>
    <t>Finaciële baten en lasten</t>
  </si>
  <si>
    <t>Rente -/- kosten, diversen</t>
  </si>
  <si>
    <t>Extra verlies vgd boekjaar (transistoria)</t>
  </si>
  <si>
    <t>Resultaat boekjaar</t>
  </si>
  <si>
    <t xml:space="preserve">Afschrijving bijdrage A.O'.s </t>
  </si>
  <si>
    <t>Herziene begroting i.v.m. beperkingen door corona virus d.d. 4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</si>
</sst>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 style="mediumDashed">
        <color indexed="64"/>
      </left>
      <right/>
      <top style="double">
        <color indexed="64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Dashed">
        <color auto="1"/>
      </left>
      <right/>
      <top/>
      <bottom style="thin">
        <color indexed="64"/>
      </bottom>
      <diagonal/>
    </border>
    <border>
      <left style="mediumDashed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4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1" fillId="0" borderId="0" xfId="4"/>
    <xf numFmtId="0" fontId="2" fillId="0" borderId="0" xfId="4" applyFont="1"/>
    <xf numFmtId="0" fontId="3" fillId="0" borderId="0" xfId="4" applyFont="1"/>
    <xf numFmtId="0" fontId="4" fillId="0" borderId="0" xfId="4" applyFont="1"/>
    <xf numFmtId="0" fontId="5" fillId="0" borderId="0" xfId="4" applyFont="1"/>
    <xf numFmtId="0" fontId="1" fillId="0" borderId="0" xfId="4" applyFont="1"/>
    <xf numFmtId="0" fontId="7" fillId="0" borderId="0" xfId="4" applyFont="1"/>
    <xf numFmtId="4" fontId="1" fillId="0" borderId="0" xfId="4" applyNumberFormat="1" applyBorder="1" applyAlignment="1">
      <alignment horizontal="center"/>
    </xf>
    <xf numFmtId="0" fontId="6" fillId="0" borderId="0" xfId="4" applyFont="1" applyAlignment="1">
      <alignment horizontal="center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6" fillId="0" borderId="0" xfId="4" applyNumberFormat="1" applyFont="1" applyAlignment="1">
      <alignment horizontal="center"/>
    </xf>
    <xf numFmtId="0" fontId="6" fillId="0" borderId="2" xfId="4" applyNumberFormat="1" applyFont="1" applyBorder="1" applyAlignment="1">
      <alignment horizontal="center"/>
    </xf>
    <xf numFmtId="4" fontId="6" fillId="0" borderId="0" xfId="4" applyNumberFormat="1" applyFont="1" applyAlignment="1">
      <alignment horizontal="center"/>
    </xf>
    <xf numFmtId="164" fontId="1" fillId="0" borderId="4" xfId="4" applyNumberFormat="1" applyBorder="1" applyAlignment="1">
      <alignment horizontal="right" vertical="center"/>
    </xf>
    <xf numFmtId="164" fontId="1" fillId="0" borderId="0" xfId="4" applyNumberFormat="1" applyAlignment="1">
      <alignment horizontal="right" vertical="center"/>
    </xf>
    <xf numFmtId="164" fontId="1" fillId="0" borderId="5" xfId="4" applyNumberFormat="1" applyBorder="1" applyAlignment="1">
      <alignment horizontal="right" vertical="center"/>
    </xf>
    <xf numFmtId="164" fontId="5" fillId="0" borderId="0" xfId="4" applyNumberFormat="1" applyFont="1" applyAlignment="1">
      <alignment horizontal="right" vertical="center"/>
    </xf>
    <xf numFmtId="164" fontId="5" fillId="0" borderId="2" xfId="4" applyNumberFormat="1" applyFont="1" applyBorder="1" applyAlignment="1">
      <alignment horizontal="right" vertical="center"/>
    </xf>
    <xf numFmtId="164" fontId="1" fillId="0" borderId="1" xfId="4" applyNumberFormat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4" fontId="1" fillId="0" borderId="0" xfId="1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1" applyNumberFormat="1" applyAlignment="1">
      <alignment horizontal="center" vertical="center"/>
    </xf>
    <xf numFmtId="164" fontId="1" fillId="0" borderId="6" xfId="4" applyNumberFormat="1" applyBorder="1" applyAlignment="1">
      <alignment horizontal="right" vertical="center"/>
    </xf>
    <xf numFmtId="2" fontId="1" fillId="0" borderId="3" xfId="1" applyNumberFormat="1" applyBorder="1" applyAlignment="1">
      <alignment horizontal="right"/>
    </xf>
    <xf numFmtId="164" fontId="1" fillId="0" borderId="8" xfId="4" applyNumberFormat="1" applyBorder="1" applyAlignment="1">
      <alignment horizontal="right" vertical="center"/>
    </xf>
    <xf numFmtId="164" fontId="1" fillId="0" borderId="9" xfId="4" applyNumberFormat="1" applyBorder="1" applyAlignment="1">
      <alignment horizontal="right" vertical="center"/>
    </xf>
    <xf numFmtId="4" fontId="1" fillId="0" borderId="3" xfId="1" applyNumberFormat="1" applyBorder="1" applyAlignment="1">
      <alignment horizontal="right" vertical="center"/>
    </xf>
    <xf numFmtId="0" fontId="0" fillId="0" borderId="2" xfId="0" applyBorder="1"/>
    <xf numFmtId="164" fontId="1" fillId="0" borderId="10" xfId="4" applyNumberFormat="1" applyBorder="1" applyAlignment="1">
      <alignment horizontal="right" vertical="center"/>
    </xf>
    <xf numFmtId="164" fontId="1" fillId="0" borderId="11" xfId="4" applyNumberFormat="1" applyBorder="1" applyAlignment="1">
      <alignment horizontal="right" vertical="center"/>
    </xf>
    <xf numFmtId="164" fontId="5" fillId="0" borderId="12" xfId="4" applyNumberFormat="1" applyFont="1" applyBorder="1" applyAlignment="1">
      <alignment horizontal="right" vertical="center"/>
    </xf>
    <xf numFmtId="0" fontId="0" fillId="0" borderId="7" xfId="0" applyBorder="1"/>
    <xf numFmtId="4" fontId="6" fillId="0" borderId="2" xfId="4" applyNumberFormat="1" applyFont="1" applyBorder="1" applyAlignment="1">
      <alignment horizontal="center"/>
    </xf>
    <xf numFmtId="0" fontId="5" fillId="0" borderId="12" xfId="4" applyFont="1" applyBorder="1"/>
    <xf numFmtId="2" fontId="1" fillId="0" borderId="0" xfId="1" applyNumberFormat="1" applyBorder="1" applyAlignment="1">
      <alignment horizontal="right"/>
    </xf>
    <xf numFmtId="2" fontId="1" fillId="0" borderId="6" xfId="1" applyNumberFormat="1" applyBorder="1" applyAlignment="1">
      <alignment horizontal="right"/>
    </xf>
    <xf numFmtId="4" fontId="1" fillId="0" borderId="6" xfId="1" applyNumberFormat="1" applyBorder="1" applyAlignment="1">
      <alignment horizontal="right" vertical="center"/>
    </xf>
    <xf numFmtId="0" fontId="1" fillId="0" borderId="2" xfId="1" applyBorder="1" applyAlignment="1">
      <alignment horizontal="right"/>
    </xf>
    <xf numFmtId="4" fontId="1" fillId="0" borderId="13" xfId="1" applyNumberFormat="1" applyBorder="1" applyAlignment="1">
      <alignment horizontal="right" vertical="center"/>
    </xf>
    <xf numFmtId="0" fontId="0" fillId="0" borderId="2" xfId="0" applyBorder="1" applyAlignment="1">
      <alignment horizontal="right"/>
    </xf>
    <xf numFmtId="4" fontId="1" fillId="0" borderId="2" xfId="1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1" fillId="0" borderId="14" xfId="1" applyNumberFormat="1" applyFont="1" applyBorder="1" applyAlignment="1">
      <alignment horizontal="right" vertical="center"/>
    </xf>
    <xf numFmtId="4" fontId="1" fillId="0" borderId="2" xfId="1" applyNumberFormat="1" applyBorder="1" applyAlignment="1">
      <alignment horizontal="center" vertical="center"/>
    </xf>
    <xf numFmtId="2" fontId="1" fillId="0" borderId="2" xfId="1" applyNumberFormat="1" applyBorder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1" fillId="0" borderId="14" xfId="1" applyNumberFormat="1" applyBorder="1" applyAlignment="1">
      <alignment horizontal="right" vertical="center"/>
    </xf>
  </cellXfs>
  <cellStyles count="8">
    <cellStyle name="Hyperlink 2" xfId="6" xr:uid="{00000000-0005-0000-0000-000000000000}"/>
    <cellStyle name="Standaard" xfId="0" builtinId="0"/>
    <cellStyle name="Standaard 2" xfId="1" xr:uid="{00000000-0005-0000-0000-000002000000}"/>
    <cellStyle name="Standaard 2 5" xfId="7" xr:uid="{00000000-0005-0000-0000-000003000000}"/>
    <cellStyle name="Standaard 3" xfId="2" xr:uid="{00000000-0005-0000-0000-000004000000}"/>
    <cellStyle name="Standaard 4" xfId="3" xr:uid="{00000000-0005-0000-0000-000005000000}"/>
    <cellStyle name="Standaard 5" xfId="4" xr:uid="{00000000-0005-0000-0000-000006000000}"/>
    <cellStyle name="Standaard 6" xfId="5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0"/>
  <sheetViews>
    <sheetView tabSelected="1" topLeftCell="A16" workbookViewId="0">
      <selection activeCell="C6" sqref="C6"/>
    </sheetView>
  </sheetViews>
  <sheetFormatPr defaultRowHeight="15" x14ac:dyDescent="0.25"/>
  <cols>
    <col min="3" max="3" width="42" customWidth="1"/>
    <col min="4" max="4" width="11.140625" customWidth="1"/>
    <col min="5" max="5" width="13.140625" customWidth="1"/>
    <col min="6" max="6" width="15.7109375" customWidth="1"/>
    <col min="7" max="7" width="11.85546875" customWidth="1"/>
  </cols>
  <sheetData>
    <row r="2" spans="2:8" ht="18.75" x14ac:dyDescent="0.3">
      <c r="B2" s="10" t="s">
        <v>0</v>
      </c>
      <c r="C2" s="10"/>
      <c r="D2" s="2"/>
      <c r="E2" s="2"/>
      <c r="F2" s="10"/>
      <c r="G2" s="10"/>
      <c r="H2" s="4"/>
    </row>
    <row r="3" spans="2:8" x14ac:dyDescent="0.25">
      <c r="B3" s="1" t="s">
        <v>25</v>
      </c>
    </row>
    <row r="4" spans="2:8" ht="15.75" x14ac:dyDescent="0.25">
      <c r="B4" s="5"/>
      <c r="C4" s="5"/>
      <c r="D4" s="2"/>
      <c r="E4" s="2"/>
      <c r="F4" s="5"/>
      <c r="G4" s="5"/>
      <c r="H4" s="4"/>
    </row>
    <row r="5" spans="2:8" ht="15.75" x14ac:dyDescent="0.25">
      <c r="B5" s="5"/>
      <c r="C5" s="5"/>
      <c r="D5" s="2"/>
      <c r="E5" s="2"/>
      <c r="F5" s="6"/>
      <c r="G5" s="6"/>
      <c r="H5" s="12"/>
    </row>
    <row r="6" spans="2:8" ht="15.75" x14ac:dyDescent="0.25">
      <c r="B6" s="4"/>
      <c r="C6" s="4"/>
      <c r="D6" s="15">
        <v>2020</v>
      </c>
      <c r="E6" s="16">
        <v>2019</v>
      </c>
      <c r="F6" s="15">
        <v>2019</v>
      </c>
      <c r="G6" s="16">
        <v>2018</v>
      </c>
      <c r="H6" s="4"/>
    </row>
    <row r="7" spans="2:8" ht="15.75" x14ac:dyDescent="0.25">
      <c r="B7" s="4"/>
      <c r="C7" s="4"/>
      <c r="D7" s="17" t="s">
        <v>1</v>
      </c>
      <c r="E7" s="39" t="s">
        <v>2</v>
      </c>
      <c r="F7" s="17" t="s">
        <v>1</v>
      </c>
      <c r="G7" s="39" t="s">
        <v>2</v>
      </c>
      <c r="H7" s="4"/>
    </row>
    <row r="8" spans="2:8" ht="15.75" x14ac:dyDescent="0.25">
      <c r="B8" s="8" t="s">
        <v>3</v>
      </c>
      <c r="C8" s="8"/>
      <c r="D8" s="1"/>
      <c r="E8" s="34"/>
      <c r="F8" s="8"/>
      <c r="G8" s="40"/>
      <c r="H8" s="4"/>
    </row>
    <row r="9" spans="2:8" ht="15.75" x14ac:dyDescent="0.25">
      <c r="B9" s="2" t="s">
        <v>4</v>
      </c>
      <c r="C9" s="2"/>
      <c r="D9" s="42">
        <v>1060</v>
      </c>
      <c r="E9" s="30">
        <v>1880</v>
      </c>
      <c r="F9" s="29">
        <v>1880</v>
      </c>
      <c r="G9" s="30">
        <v>2120</v>
      </c>
      <c r="H9" s="4"/>
    </row>
    <row r="10" spans="2:8" ht="15.75" x14ac:dyDescent="0.25">
      <c r="B10" s="2" t="s">
        <v>24</v>
      </c>
      <c r="C10" s="2"/>
      <c r="D10" s="42">
        <v>0</v>
      </c>
      <c r="E10" s="30">
        <v>0</v>
      </c>
      <c r="F10" s="29">
        <v>-80</v>
      </c>
      <c r="G10" s="30">
        <v>-160</v>
      </c>
      <c r="H10" s="4"/>
    </row>
    <row r="11" spans="2:8" ht="15.75" x14ac:dyDescent="0.25">
      <c r="B11" s="2" t="s">
        <v>5</v>
      </c>
      <c r="C11" s="2"/>
      <c r="D11" s="42">
        <v>400</v>
      </c>
      <c r="E11" s="30">
        <v>365</v>
      </c>
      <c r="F11" s="29">
        <v>800</v>
      </c>
      <c r="G11" s="30">
        <v>806.78</v>
      </c>
      <c r="H11" s="4"/>
    </row>
    <row r="12" spans="2:8" ht="15.75" x14ac:dyDescent="0.25">
      <c r="B12" s="3" t="s">
        <v>6</v>
      </c>
      <c r="C12" s="3"/>
      <c r="D12" s="42">
        <v>0</v>
      </c>
      <c r="E12" s="30">
        <v>355.4</v>
      </c>
      <c r="F12" s="29">
        <v>800</v>
      </c>
      <c r="G12" s="30">
        <v>786.4</v>
      </c>
      <c r="H12" s="4"/>
    </row>
    <row r="13" spans="2:8" ht="15.75" x14ac:dyDescent="0.25">
      <c r="B13" s="2" t="s">
        <v>7</v>
      </c>
      <c r="C13" s="2"/>
      <c r="D13" s="42">
        <v>0</v>
      </c>
      <c r="E13" s="30">
        <v>230</v>
      </c>
      <c r="F13" s="29">
        <v>1000</v>
      </c>
      <c r="G13" s="30">
        <v>0</v>
      </c>
      <c r="H13" s="11"/>
    </row>
    <row r="14" spans="2:8" ht="16.5" thickBot="1" x14ac:dyDescent="0.3">
      <c r="B14" s="4"/>
      <c r="C14" s="4"/>
      <c r="D14" s="13"/>
      <c r="E14" s="44"/>
      <c r="F14" s="19"/>
      <c r="G14" s="31"/>
      <c r="H14" s="4"/>
    </row>
    <row r="15" spans="2:8" ht="17.25" thickTop="1" thickBot="1" x14ac:dyDescent="0.3">
      <c r="B15" s="4"/>
      <c r="C15" s="4"/>
      <c r="D15" s="45">
        <f>SUM(D9:D14)</f>
        <v>1460</v>
      </c>
      <c r="E15" s="45">
        <v>2830.4</v>
      </c>
      <c r="F15" s="20">
        <v>4400</v>
      </c>
      <c r="G15" s="20">
        <v>3553.18</v>
      </c>
      <c r="H15" s="4"/>
    </row>
    <row r="16" spans="2:8" ht="16.5" thickTop="1" x14ac:dyDescent="0.25">
      <c r="B16" s="4"/>
      <c r="C16" s="4"/>
      <c r="D16" s="14"/>
      <c r="E16" s="46"/>
      <c r="F16" s="19"/>
      <c r="G16" s="32"/>
      <c r="H16" s="4"/>
    </row>
    <row r="17" spans="2:8" ht="15.75" x14ac:dyDescent="0.25">
      <c r="B17" s="8" t="s">
        <v>8</v>
      </c>
      <c r="C17" s="8"/>
      <c r="D17" s="13"/>
      <c r="E17" s="44"/>
      <c r="F17" s="21"/>
      <c r="G17" s="22"/>
      <c r="H17" s="4"/>
    </row>
    <row r="18" spans="2:8" ht="15.75" x14ac:dyDescent="0.25">
      <c r="B18" s="9" t="s">
        <v>9</v>
      </c>
      <c r="C18" s="9"/>
      <c r="D18" s="43">
        <v>0</v>
      </c>
      <c r="E18" s="33">
        <v>368.1</v>
      </c>
      <c r="F18" s="29">
        <v>600</v>
      </c>
      <c r="G18" s="33">
        <v>538.5</v>
      </c>
      <c r="H18" s="4"/>
    </row>
    <row r="19" spans="2:8" ht="15.75" x14ac:dyDescent="0.25">
      <c r="B19" s="9" t="s">
        <v>10</v>
      </c>
      <c r="C19" s="9"/>
      <c r="D19" s="43">
        <v>0</v>
      </c>
      <c r="E19" s="33">
        <v>41.5</v>
      </c>
      <c r="F19" s="29">
        <v>600</v>
      </c>
      <c r="G19" s="33">
        <v>210</v>
      </c>
      <c r="H19" s="4"/>
    </row>
    <row r="20" spans="2:8" ht="15.75" x14ac:dyDescent="0.25">
      <c r="B20" s="4" t="s">
        <v>11</v>
      </c>
      <c r="C20" s="4"/>
      <c r="D20" s="43">
        <v>0</v>
      </c>
      <c r="E20" s="33">
        <v>816.86</v>
      </c>
      <c r="F20" s="29">
        <v>1000</v>
      </c>
      <c r="G20" s="33">
        <v>0</v>
      </c>
      <c r="H20" s="4"/>
    </row>
    <row r="21" spans="2:8" ht="15.75" x14ac:dyDescent="0.25">
      <c r="B21" s="4" t="s">
        <v>12</v>
      </c>
      <c r="C21" s="4"/>
      <c r="D21" s="43">
        <v>0</v>
      </c>
      <c r="E21" s="33">
        <v>51.4</v>
      </c>
      <c r="F21" s="29">
        <v>0</v>
      </c>
      <c r="G21" s="33">
        <v>0</v>
      </c>
      <c r="H21" s="4"/>
    </row>
    <row r="22" spans="2:8" ht="15.75" x14ac:dyDescent="0.25">
      <c r="B22" s="9" t="s">
        <v>13</v>
      </c>
      <c r="C22" s="9"/>
      <c r="D22" s="43">
        <v>50</v>
      </c>
      <c r="E22" s="33">
        <v>43.05</v>
      </c>
      <c r="F22" s="29">
        <v>100</v>
      </c>
      <c r="G22" s="33">
        <v>24.5</v>
      </c>
      <c r="H22" s="4"/>
    </row>
    <row r="23" spans="2:8" ht="15.75" x14ac:dyDescent="0.25">
      <c r="B23" s="2" t="s">
        <v>14</v>
      </c>
      <c r="C23" s="2"/>
      <c r="D23" s="43">
        <v>450</v>
      </c>
      <c r="E23" s="33">
        <v>856.34</v>
      </c>
      <c r="F23" s="29">
        <v>800</v>
      </c>
      <c r="G23" s="33">
        <v>718.86</v>
      </c>
      <c r="H23" s="4"/>
    </row>
    <row r="24" spans="2:8" ht="15.75" x14ac:dyDescent="0.25">
      <c r="B24" s="2" t="s">
        <v>15</v>
      </c>
      <c r="C24" s="2"/>
      <c r="D24" s="43">
        <v>130</v>
      </c>
      <c r="E24" s="33">
        <v>321.2</v>
      </c>
      <c r="F24" s="29">
        <v>500</v>
      </c>
      <c r="G24" s="33">
        <v>400</v>
      </c>
      <c r="H24" s="4"/>
    </row>
    <row r="25" spans="2:8" ht="15.75" x14ac:dyDescent="0.25">
      <c r="B25" s="2" t="s">
        <v>16</v>
      </c>
      <c r="C25" s="2"/>
      <c r="D25" s="43">
        <v>350</v>
      </c>
      <c r="E25" s="33">
        <v>336.72</v>
      </c>
      <c r="F25" s="29">
        <v>300</v>
      </c>
      <c r="G25" s="33">
        <v>272.86</v>
      </c>
      <c r="H25" s="4"/>
    </row>
    <row r="26" spans="2:8" ht="15.75" x14ac:dyDescent="0.25">
      <c r="B26" s="4" t="s">
        <v>17</v>
      </c>
      <c r="C26" s="4"/>
      <c r="D26" s="43">
        <v>0</v>
      </c>
      <c r="E26" s="33">
        <v>0</v>
      </c>
      <c r="F26" s="29">
        <v>250</v>
      </c>
      <c r="G26" s="33">
        <v>0</v>
      </c>
      <c r="H26" s="4"/>
    </row>
    <row r="27" spans="2:8" ht="15.75" x14ac:dyDescent="0.25">
      <c r="B27" s="4" t="s">
        <v>18</v>
      </c>
      <c r="C27" s="4"/>
      <c r="D27" s="43">
        <v>1000</v>
      </c>
      <c r="E27" s="33"/>
      <c r="F27" s="29"/>
      <c r="G27" s="33"/>
      <c r="H27" s="4"/>
    </row>
    <row r="28" spans="2:8" ht="16.5" thickBot="1" x14ac:dyDescent="0.3">
      <c r="B28" s="1"/>
      <c r="C28" s="1"/>
      <c r="D28" s="26"/>
      <c r="E28" s="47"/>
      <c r="F28" s="1"/>
      <c r="G28" s="34"/>
      <c r="H28" s="4"/>
    </row>
    <row r="29" spans="2:8" ht="17.25" thickTop="1" thickBot="1" x14ac:dyDescent="0.3">
      <c r="B29" s="4"/>
      <c r="C29" s="4"/>
      <c r="D29" s="45">
        <f>SUM(D18:D28)</f>
        <v>1980</v>
      </c>
      <c r="E29" s="45">
        <f>SUM(E18:E28)</f>
        <v>2835.17</v>
      </c>
      <c r="F29" s="45">
        <f>SUM(F18:F28)</f>
        <v>4150</v>
      </c>
      <c r="G29" s="45">
        <f>SUM(G18:G28)</f>
        <v>2164.7200000000003</v>
      </c>
      <c r="H29" s="4"/>
    </row>
    <row r="30" spans="2:8" ht="17.25" thickTop="1" thickBot="1" x14ac:dyDescent="0.3">
      <c r="B30" s="4"/>
      <c r="C30" s="4"/>
      <c r="D30" s="25"/>
      <c r="E30" s="48"/>
      <c r="F30" s="19"/>
      <c r="G30" s="35"/>
      <c r="H30" s="4"/>
    </row>
    <row r="31" spans="2:8" ht="16.5" thickBot="1" x14ac:dyDescent="0.3">
      <c r="B31" s="5" t="s">
        <v>19</v>
      </c>
      <c r="C31" s="5"/>
      <c r="D31" s="49">
        <f>D15-D29</f>
        <v>-520</v>
      </c>
      <c r="E31" s="49">
        <f>E15-E29</f>
        <v>-4.7699999999999818</v>
      </c>
      <c r="F31" s="49">
        <f>F15-F29</f>
        <v>250</v>
      </c>
      <c r="G31" s="49">
        <f>G15-G29</f>
        <v>1388.4599999999996</v>
      </c>
      <c r="H31" s="4"/>
    </row>
    <row r="32" spans="2:8" ht="15.75" x14ac:dyDescent="0.25">
      <c r="B32" s="4"/>
      <c r="C32" s="4"/>
      <c r="D32" s="28"/>
      <c r="E32" s="50"/>
      <c r="F32" s="19"/>
      <c r="G32" s="36"/>
      <c r="H32" s="4"/>
    </row>
    <row r="33" spans="2:8" ht="15.75" x14ac:dyDescent="0.25">
      <c r="B33" s="8" t="s">
        <v>20</v>
      </c>
      <c r="C33" s="8"/>
      <c r="D33" s="1"/>
      <c r="E33" s="34"/>
      <c r="F33" s="21"/>
      <c r="G33" s="37"/>
      <c r="H33" s="4"/>
    </row>
    <row r="34" spans="2:8" ht="15.75" x14ac:dyDescent="0.25">
      <c r="B34" s="4" t="s">
        <v>21</v>
      </c>
      <c r="C34" s="4"/>
      <c r="D34" s="43">
        <v>-200</v>
      </c>
      <c r="E34" s="33">
        <v>-188.13</v>
      </c>
      <c r="F34" s="18">
        <v>-200</v>
      </c>
      <c r="G34" s="18">
        <v>-192.28</v>
      </c>
      <c r="H34" s="4"/>
    </row>
    <row r="35" spans="2:8" ht="15.75" x14ac:dyDescent="0.25">
      <c r="B35" s="7" t="s">
        <v>22</v>
      </c>
      <c r="C35" s="7"/>
      <c r="D35" s="43">
        <v>0</v>
      </c>
      <c r="E35" s="33">
        <v>0</v>
      </c>
      <c r="F35" s="18">
        <v>0</v>
      </c>
      <c r="G35" s="18">
        <v>-203.18</v>
      </c>
      <c r="H35" s="4"/>
    </row>
    <row r="36" spans="2:8" ht="16.5" thickBot="1" x14ac:dyDescent="0.3">
      <c r="B36" s="7"/>
      <c r="C36" s="7"/>
      <c r="D36" s="41"/>
      <c r="E36" s="51"/>
      <c r="F36" s="24"/>
      <c r="G36" s="38"/>
      <c r="H36" s="4"/>
    </row>
    <row r="37" spans="2:8" ht="17.25" thickTop="1" thickBot="1" x14ac:dyDescent="0.3">
      <c r="B37" s="4"/>
      <c r="C37" s="4"/>
      <c r="D37" s="45">
        <v>-200</v>
      </c>
      <c r="E37" s="45">
        <v>-188.13</v>
      </c>
      <c r="F37" s="23">
        <v>-200</v>
      </c>
      <c r="G37" s="23">
        <v>-395.46000000000004</v>
      </c>
      <c r="H37" s="1"/>
    </row>
    <row r="38" spans="2:8" ht="17.25" thickTop="1" thickBot="1" x14ac:dyDescent="0.3">
      <c r="B38" s="4"/>
      <c r="C38" s="4"/>
      <c r="D38" s="27"/>
      <c r="E38" s="52"/>
      <c r="F38" s="19"/>
      <c r="G38" s="35"/>
      <c r="H38" s="1"/>
    </row>
    <row r="39" spans="2:8" ht="16.5" thickBot="1" x14ac:dyDescent="0.3">
      <c r="B39" s="5" t="s">
        <v>23</v>
      </c>
      <c r="C39" s="5"/>
      <c r="D39" s="53">
        <f>D31+D37</f>
        <v>-720</v>
      </c>
      <c r="E39" s="53">
        <f>E31+E37</f>
        <v>-192.89999999999998</v>
      </c>
      <c r="F39" s="53">
        <f>F31+F37</f>
        <v>50</v>
      </c>
      <c r="G39" s="53">
        <f>G31+G37</f>
        <v>992.99999999999955</v>
      </c>
      <c r="H39" s="1"/>
    </row>
    <row r="40" spans="2:8" ht="15.75" x14ac:dyDescent="0.25">
      <c r="B40" s="4"/>
      <c r="C40" s="4"/>
      <c r="D40" s="2"/>
      <c r="E40" s="2"/>
      <c r="F40" s="4"/>
      <c r="G40" s="4"/>
      <c r="H40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van Hooff</cp:lastModifiedBy>
  <cp:lastPrinted>2020-05-04T14:21:49Z</cp:lastPrinted>
  <dcterms:created xsi:type="dcterms:W3CDTF">2020-05-04T14:00:04Z</dcterms:created>
  <dcterms:modified xsi:type="dcterms:W3CDTF">2020-05-05T07:19:15Z</dcterms:modified>
</cp:coreProperties>
</file>